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6. PROCESSOS E CONTRATAÇÕES\.1.16 - Licitações Ano 2024\EDITAIS\. EDITAL 5_2024 - TELECOBRANÇA\3. EDITAL E ANEXOS\"/>
    </mc:Choice>
  </mc:AlternateContent>
  <xr:revisionPtr revIDLastSave="0" documentId="8_{F2C3CC13-779B-4322-B44A-DC4DD6E410FB}" xr6:coauthVersionLast="47" xr6:coauthVersionMax="47" xr10:uidLastSave="{00000000-0000-0000-0000-000000000000}"/>
  <bookViews>
    <workbookView xWindow="-108" yWindow="-108" windowWidth="23256" windowHeight="12456" xr2:uid="{C9A38C01-A40C-420D-A93D-8E2FAAF106E9}"/>
  </bookViews>
  <sheets>
    <sheet name="Custos PA 1" sheetId="5" r:id="rId1"/>
    <sheet name="Custos PA 2" sheetId="6" r:id="rId2"/>
    <sheet name="Serviços Sob Demanda" sheetId="9" r:id="rId3"/>
    <sheet name="Valor Global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9" l="1"/>
  <c r="E12" i="10"/>
  <c r="E11" i="10"/>
  <c r="E10" i="10"/>
  <c r="F11" i="9"/>
  <c r="F12" i="9" s="1"/>
  <c r="F38" i="6"/>
  <c r="G38" i="6" s="1"/>
  <c r="H38" i="6" s="1"/>
  <c r="F37" i="6"/>
  <c r="G37" i="6" s="1"/>
  <c r="H37" i="6" s="1"/>
  <c r="F36" i="6"/>
  <c r="G36" i="6" s="1"/>
  <c r="H36" i="6" s="1"/>
  <c r="F35" i="6"/>
  <c r="G35" i="6" s="1"/>
  <c r="H35" i="6" s="1"/>
  <c r="F34" i="6"/>
  <c r="G34" i="6" s="1"/>
  <c r="H34" i="6" s="1"/>
  <c r="F33" i="6"/>
  <c r="G33" i="6" s="1"/>
  <c r="H33" i="6" s="1"/>
  <c r="F32" i="6"/>
  <c r="F28" i="6"/>
  <c r="G28" i="6" s="1"/>
  <c r="H28" i="6" s="1"/>
  <c r="F27" i="6"/>
  <c r="G27" i="6" s="1"/>
  <c r="H27" i="6" s="1"/>
  <c r="F26" i="6"/>
  <c r="G26" i="6" s="1"/>
  <c r="H26" i="6" s="1"/>
  <c r="F25" i="6"/>
  <c r="G25" i="6" s="1"/>
  <c r="H25" i="6" s="1"/>
  <c r="I25" i="6" s="1"/>
  <c r="F24" i="6"/>
  <c r="G24" i="6" s="1"/>
  <c r="H24" i="6" s="1"/>
  <c r="F23" i="6"/>
  <c r="F19" i="6"/>
  <c r="G19" i="6" s="1"/>
  <c r="H19" i="6" s="1"/>
  <c r="I19" i="6" s="1"/>
  <c r="F37" i="5"/>
  <c r="F36" i="5"/>
  <c r="F35" i="5"/>
  <c r="F34" i="5"/>
  <c r="F33" i="5"/>
  <c r="F32" i="5"/>
  <c r="F31" i="5"/>
  <c r="F27" i="5"/>
  <c r="F26" i="5"/>
  <c r="F25" i="5"/>
  <c r="F24" i="5"/>
  <c r="F23" i="5"/>
  <c r="F22" i="5"/>
  <c r="I26" i="6" l="1"/>
  <c r="I27" i="6"/>
  <c r="I28" i="6"/>
  <c r="I24" i="6"/>
  <c r="I33" i="6"/>
  <c r="I35" i="6"/>
  <c r="I37" i="6"/>
  <c r="I38" i="6"/>
  <c r="I36" i="6"/>
  <c r="I34" i="6"/>
  <c r="F12" i="10"/>
  <c r="F11" i="10"/>
  <c r="G11" i="10"/>
  <c r="H11" i="10"/>
  <c r="G11" i="9"/>
  <c r="G12" i="10" s="1"/>
  <c r="F29" i="6"/>
  <c r="F38" i="5"/>
  <c r="F39" i="6"/>
  <c r="G23" i="6"/>
  <c r="H23" i="6" s="1"/>
  <c r="I23" i="6" s="1"/>
  <c r="G32" i="6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F18" i="5"/>
  <c r="F41" i="6" l="1"/>
  <c r="G29" i="6"/>
  <c r="G18" i="5"/>
  <c r="F10" i="10"/>
  <c r="F13" i="10" s="1"/>
  <c r="G12" i="9"/>
  <c r="H11" i="9"/>
  <c r="H29" i="6"/>
  <c r="H32" i="6"/>
  <c r="I32" i="6" s="1"/>
  <c r="G39" i="6"/>
  <c r="I29" i="6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31" i="5"/>
  <c r="H31" i="5" s="1"/>
  <c r="G38" i="5" l="1"/>
  <c r="H12" i="9"/>
  <c r="H12" i="10"/>
  <c r="G41" i="6"/>
  <c r="H18" i="5"/>
  <c r="I24" i="5" s="1"/>
  <c r="G10" i="10"/>
  <c r="G13" i="10" s="1"/>
  <c r="I39" i="6"/>
  <c r="I41" i="6" s="1"/>
  <c r="H39" i="6"/>
  <c r="H41" i="6" s="1"/>
  <c r="G28" i="5"/>
  <c r="F28" i="5"/>
  <c r="F40" i="5" s="1"/>
  <c r="H28" i="5"/>
  <c r="H38" i="5"/>
  <c r="I23" i="5" l="1"/>
  <c r="G40" i="5"/>
  <c r="I25" i="5"/>
  <c r="I31" i="5"/>
  <c r="I18" i="5"/>
  <c r="I34" i="5"/>
  <c r="I32" i="5"/>
  <c r="I33" i="5"/>
  <c r="I35" i="5"/>
  <c r="I37" i="5"/>
  <c r="I36" i="5"/>
  <c r="I22" i="5"/>
  <c r="I26" i="5"/>
  <c r="I27" i="5"/>
  <c r="H10" i="10"/>
  <c r="H40" i="5"/>
  <c r="H13" i="10" l="1"/>
  <c r="I28" i="5"/>
  <c r="I38" i="5"/>
  <c r="I12" i="10" l="1"/>
  <c r="I11" i="10"/>
  <c r="I10" i="10"/>
  <c r="I40" i="5"/>
  <c r="I13" i="10" l="1"/>
</calcChain>
</file>

<file path=xl/sharedStrings.xml><?xml version="1.0" encoding="utf-8"?>
<sst xmlns="http://schemas.openxmlformats.org/spreadsheetml/2006/main" count="127" uniqueCount="80">
  <si>
    <t>Descrição</t>
  </si>
  <si>
    <t>%</t>
  </si>
  <si>
    <t>1.1</t>
  </si>
  <si>
    <t>2.1</t>
  </si>
  <si>
    <t>3.1</t>
  </si>
  <si>
    <t>Item</t>
  </si>
  <si>
    <t>QUANT.</t>
  </si>
  <si>
    <t>MENSAL</t>
  </si>
  <si>
    <t>ANUAL</t>
  </si>
  <si>
    <t>GLOBAL</t>
  </si>
  <si>
    <t>CUSTO</t>
  </si>
  <si>
    <t>Custo Speech Analytics</t>
  </si>
  <si>
    <t>UNITÁRIO</t>
  </si>
  <si>
    <t>Custo Broker Enriquecimento dados</t>
  </si>
  <si>
    <t>Despesas Administrativas</t>
  </si>
  <si>
    <t>Recrutamento e Seleção</t>
  </si>
  <si>
    <t>Treinamentos</t>
  </si>
  <si>
    <t>Outros (Especificar)</t>
  </si>
  <si>
    <t>Lucro</t>
  </si>
  <si>
    <t>Custo Serviços de Telefonia (Operadoras de Telefonia - STFC ou VOIP)</t>
  </si>
  <si>
    <t>Infraestrutura Física, inclusive equipamentos de proteção individual</t>
  </si>
  <si>
    <t>COMPONENTES DO CUSTO DA PA</t>
  </si>
  <si>
    <t>Custo Plataforma de Contact Center Omnichannel</t>
  </si>
  <si>
    <t>Rede e Conectividade</t>
  </si>
  <si>
    <t>CUSTO POR HORA DE SERVIÇO (R$)</t>
  </si>
  <si>
    <t>Unitário</t>
  </si>
  <si>
    <t>Valor Global dos Serviços Sob Demanda</t>
  </si>
  <si>
    <t>COMPONENTES DO CUSTO</t>
  </si>
  <si>
    <t xml:space="preserve">¹ Os serviços serão pagos conforme demanda.
² Para estimativa do número de horas deste serviço considera-se a média de 176 (cento e setenta e seis) horas mensais.                                                                                             </t>
  </si>
  <si>
    <t>Análise, desenvolvimento e integração dos sistemas de atendimento, customizações de serviços e especialidades da Plataforma de Contact Center Omni e soluções diversas como (URA, CTI, Discador, IA, Speech Analytics, Voice/ChatBots, Agentes Virtuais).</t>
  </si>
  <si>
    <t>Custo Broker SMS</t>
  </si>
  <si>
    <t>PA 1 (Atendimento Geral) - Mão-de-obra (englobando Gerenciamento/Controle, Coordenação, Suporte Técnico. Supervisão, Monitores e Operadores - Salários, encargos sociais, benefícios, tributos) ³</t>
  </si>
  <si>
    <t>PA 2 (Atendimento Libras) - Mão-de-obra (englobando Gerenciamento/Controle, Coordenação, Suporte Técnico. Supervisão, Monitores e Operadores - Salários, encargos sociais, benefícios, tributos) ³</t>
  </si>
  <si>
    <t>Posições de Atendimento Geral (PA 1) –  logada, fixa, simultânea, disponibilizada, por dia da semana e turnos, com infraestrutura e Operadores Multiskill disponíveis, conforme dimensionamento.</t>
  </si>
  <si>
    <t>Posições de Atendimento em Libras (PA 2) – logada, fixa, simultânea, disponibilizada, por dia da semana e turnos, com infraestrutura e Operadores Multiskill disponíveis, conforme dimensionamento.</t>
  </si>
  <si>
    <t>Para a disputa de lances que faz parte do procedimento licitatório, assim como para  a formação da proposta final de preços, será considerado o valor global da contratação para o período de vigência de 60 (sessenta) meses, usando como parâmetro o valor da Posição de Atendimento (PA 1 e PA 2) para o quantitativo máximo estabelecido de 150 (cento e cinquenta) Posições de Atendimento, somados ao custo total das horas de serviço técnico (sob demanda) para o mesmo período.</t>
  </si>
  <si>
    <t>2. CUSTO DA POSIÇÃO DE ATENDIMENTO (PA 2 - Atendimento em LIbras)</t>
  </si>
  <si>
    <t>1.2. INFRAESTRUTURA TECNOLÓGICA</t>
  </si>
  <si>
    <t>1.2.1</t>
  </si>
  <si>
    <t>1.2.2</t>
  </si>
  <si>
    <t>1.2.3</t>
  </si>
  <si>
    <t>1.2.4</t>
  </si>
  <si>
    <t>1.2.5</t>
  </si>
  <si>
    <t>1.2.6</t>
  </si>
  <si>
    <t>1.3. OUTROS COMPONENTES DO CUSTO</t>
  </si>
  <si>
    <t>1.3.1</t>
  </si>
  <si>
    <t>1.3.2</t>
  </si>
  <si>
    <t>1.3.3</t>
  </si>
  <si>
    <t>1.3.4</t>
  </si>
  <si>
    <t>1.3.5</t>
  </si>
  <si>
    <t>1.3.6</t>
  </si>
  <si>
    <t>1.3.7</t>
  </si>
  <si>
    <t>Subtotal Item 1.3 ---&gt;</t>
  </si>
  <si>
    <t>Subtotal Item 1.2 ---&gt;</t>
  </si>
  <si>
    <t>2.2. INFRAESTRUTURA TECNOLÓGICA</t>
  </si>
  <si>
    <t>2.2.1</t>
  </si>
  <si>
    <t>2.2.2</t>
  </si>
  <si>
    <t>2.2.3</t>
  </si>
  <si>
    <t>2.2.4</t>
  </si>
  <si>
    <t>2.2.5</t>
  </si>
  <si>
    <t>2.2.6</t>
  </si>
  <si>
    <t>2.3. OUTROS COMPONENTES DO CUSTO</t>
  </si>
  <si>
    <t>2.3.1</t>
  </si>
  <si>
    <t>2.3.2</t>
  </si>
  <si>
    <t>2.3.3</t>
  </si>
  <si>
    <t>2.3.4</t>
  </si>
  <si>
    <t>2.3.5</t>
  </si>
  <si>
    <t>2.3.6</t>
  </si>
  <si>
    <t>2.3.7</t>
  </si>
  <si>
    <t>Subtotal Item 2.2 ---&gt;</t>
  </si>
  <si>
    <t>Subtotal Item 2.3 ---&gt;</t>
  </si>
  <si>
    <t>3. SERVIÇOS SOB DEMANDA</t>
  </si>
  <si>
    <t>Valor Global de Todos os Serviços</t>
  </si>
  <si>
    <t>VALOR GLOBAL TOTAL</t>
  </si>
  <si>
    <t>1. CUSTO DA POSIÇÃO DE ATENDIMENTO (PA 1)</t>
  </si>
  <si>
    <t>Valor Global da P.A. 1</t>
  </si>
  <si>
    <t>Valor Global da P.A. 2</t>
  </si>
  <si>
    <t>Orientações:
1. A planilha foi dividida em 4 (quatro) abas: Custo PA1 / Custo PA2 / Serviços sob demanda e Valor Global;
2. Em cada uma das abas deverá ser preenchido o campo UNITÁRIO destacado em amarelo para compor o custo PA Mensal / Anual e Global;
3. Nas abas Custo PA1 e Custo PA2, no item "Componentes de Custo da PA" a proponente deverá preencher os valores que compõem  a PA para obtermos a composição do custo individual.
Dividimos a composição em: Infraestrutura Tecnológica e Outros Componentes;
4. No preenchimento desses campos a proponente deverá separar o custo unitário da PA nas duas partes informadas, estabelecendo percentual de cada item sinalizado em relação ao custo unitário da PA.
5. A proponente deverá conferir se a soma contida nos campos MENSAL / ANUAL e GLOBAL de cada aba corresponde aos respectivos valores contidos no valor global da PA de cada uma das abas (Custo PA1 e PA2.</t>
  </si>
  <si>
    <r>
      <t xml:space="preserve">¹ As funções do operador </t>
    </r>
    <r>
      <rPr>
        <b/>
        <i/>
        <sz val="11"/>
        <color theme="1"/>
        <rFont val="Arial Nova Light"/>
        <family val="2"/>
      </rPr>
      <t>multiskill</t>
    </r>
    <r>
      <rPr>
        <b/>
        <sz val="11"/>
        <color theme="1"/>
        <rFont val="Arial Nova Light"/>
        <family val="2"/>
      </rPr>
      <t xml:space="preserve"> constam no item 1.2 do Termo de Referência e no Anexo B.
² O valor global da proposta deve compreender a vigência total de 60 meses.                                                                                                                                                      ³ Os cargos que compõem a tabela </t>
    </r>
    <r>
      <rPr>
        <b/>
        <sz val="11"/>
        <color rgb="FFFF0000"/>
        <rFont val="Arial Nova Light"/>
        <family val="2"/>
      </rPr>
      <t>do item 12.4 do TR</t>
    </r>
    <r>
      <rPr>
        <b/>
        <sz val="11"/>
        <color theme="1"/>
        <rFont val="Arial Nova Light"/>
        <family val="2"/>
      </rPr>
      <t xml:space="preserve"> não serão exclusivos para a operação.                                                                                                  
</t>
    </r>
    <r>
      <rPr>
        <b/>
        <vertAlign val="superscript"/>
        <sz val="11"/>
        <color theme="1"/>
        <rFont val="Arial Nova Light"/>
        <family val="2"/>
      </rPr>
      <t>4</t>
    </r>
    <r>
      <rPr>
        <b/>
        <sz val="11"/>
        <color theme="1"/>
        <rFont val="Arial Nova Light"/>
        <family val="2"/>
      </rPr>
      <t xml:space="preserve"> Alguns recursos do item 2 desta planilha (Infraestrutura Tecnológica) poderão ser fornecidos pela Ativos S.A.  
</t>
    </r>
    <r>
      <rPr>
        <b/>
        <vertAlign val="superscript"/>
        <sz val="11"/>
        <color theme="1"/>
        <rFont val="Arial Nova Light"/>
        <family val="2"/>
      </rPr>
      <t>5</t>
    </r>
    <r>
      <rPr>
        <b/>
        <sz val="11"/>
        <color theme="1"/>
        <rFont val="Arial Nova Light"/>
        <family val="2"/>
      </rPr>
      <t xml:space="preserve"> Para auxiliar na </t>
    </r>
    <r>
      <rPr>
        <b/>
        <u/>
        <sz val="11"/>
        <color theme="1"/>
        <rFont val="Arial Nova Light"/>
        <family val="2"/>
      </rPr>
      <t>estimativa</t>
    </r>
    <r>
      <rPr>
        <b/>
        <sz val="11"/>
        <color theme="1"/>
        <rFont val="Arial Nova Light"/>
        <family val="2"/>
      </rPr>
      <t xml:space="preserve"> do custo unitário dos itens 1.2.5 e 1.2.6 desta planilha, deverá ser considerada base mínima de 800.000 (oitocentos mil) clientes.                                                                                       </t>
    </r>
  </si>
  <si>
    <r>
      <t xml:space="preserve">¹ As funções do operador multiskill constam no item 1.2 do Termo de Referência e no Anexo B.
² O valor global da proposta deve compreender a vigência total de 60 meses.                                                                                                                                                      ³ Os cargos que compõem a tabela </t>
    </r>
    <r>
      <rPr>
        <b/>
        <sz val="11"/>
        <color rgb="FFFF0000"/>
        <rFont val="Arial Nova Light"/>
        <family val="2"/>
      </rPr>
      <t>do item 12.4 do TR</t>
    </r>
    <r>
      <rPr>
        <b/>
        <sz val="11"/>
        <color theme="1"/>
        <rFont val="Arial Nova Light"/>
        <family val="2"/>
      </rPr>
      <t xml:space="preserve"> não serão exclusivos para a operação.                                                                                                  
</t>
    </r>
    <r>
      <rPr>
        <b/>
        <vertAlign val="superscript"/>
        <sz val="11"/>
        <color theme="1"/>
        <rFont val="Arial Nova Light"/>
        <family val="2"/>
      </rPr>
      <t>4</t>
    </r>
    <r>
      <rPr>
        <b/>
        <sz val="11"/>
        <color theme="1"/>
        <rFont val="Arial Nova Light"/>
        <family val="2"/>
      </rPr>
      <t xml:space="preserve"> Alguns recursos do item 2 desta planilha (Infraestrutura Tecnológica) podem ser fornecidos pela Ativos S.A.
</t>
    </r>
    <r>
      <rPr>
        <b/>
        <vertAlign val="superscript"/>
        <sz val="11"/>
        <color theme="1"/>
        <rFont val="Arial Nova Light"/>
        <family val="2"/>
      </rPr>
      <t>5</t>
    </r>
    <r>
      <rPr>
        <b/>
        <sz val="11"/>
        <color theme="1"/>
        <rFont val="Arial Nova Light"/>
        <family val="2"/>
      </rPr>
      <t xml:space="preserve"> Para auxiliar na </t>
    </r>
    <r>
      <rPr>
        <b/>
        <u/>
        <sz val="11"/>
        <color theme="1"/>
        <rFont val="Arial Nova Light"/>
        <family val="2"/>
      </rPr>
      <t>estimativa</t>
    </r>
    <r>
      <rPr>
        <b/>
        <sz val="11"/>
        <color theme="1"/>
        <rFont val="Arial Nova Light"/>
        <family val="2"/>
      </rPr>
      <t xml:space="preserve"> do custo unitário dos itens 1.2.5 e 1.2.6 desta planilha, deverá ser considerada base mínima de 800.000 (oitocentos mil) clientes.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</si>
</sst>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 Nova Light"/>
      <family val="2"/>
    </font>
    <font>
      <i/>
      <sz val="11"/>
      <color theme="1"/>
      <name val="Arial Nova Light"/>
      <family val="2"/>
    </font>
    <font>
      <sz val="11"/>
      <color theme="1"/>
      <name val="Arial Nova Light"/>
      <family val="2"/>
    </font>
    <font>
      <b/>
      <i/>
      <sz val="11"/>
      <name val="Arial Nova Light"/>
      <family val="2"/>
    </font>
    <font>
      <b/>
      <sz val="11"/>
      <color theme="1"/>
      <name val="Arial Nova Light"/>
      <family val="2"/>
    </font>
    <font>
      <sz val="8"/>
      <name val="Aptos Narrow"/>
      <family val="2"/>
      <scheme val="minor"/>
    </font>
    <font>
      <b/>
      <vertAlign val="superscript"/>
      <sz val="11"/>
      <color theme="1"/>
      <name val="Arial Nova Light"/>
      <family val="2"/>
    </font>
    <font>
      <b/>
      <sz val="11"/>
      <color rgb="FFFF0000"/>
      <name val="Arial Nova Light"/>
      <family val="2"/>
    </font>
    <font>
      <b/>
      <sz val="10"/>
      <color rgb="FFFF0000"/>
      <name val="Arial Nova Light"/>
      <family val="2"/>
    </font>
    <font>
      <b/>
      <i/>
      <sz val="11"/>
      <color theme="1"/>
      <name val="Arial Nova Light"/>
      <family val="2"/>
    </font>
    <font>
      <i/>
      <sz val="11"/>
      <color rgb="FFFF0000"/>
      <name val="Arial Nova Light"/>
      <family val="2"/>
    </font>
    <font>
      <i/>
      <sz val="11"/>
      <name val="Arial Nova Light"/>
      <family val="2"/>
    </font>
    <font>
      <b/>
      <u/>
      <sz val="11"/>
      <color theme="1"/>
      <name val="Arial Nova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9" fontId="2" fillId="2" borderId="1" xfId="2" applyFont="1" applyFill="1" applyBorder="1" applyAlignment="1" applyProtection="1">
      <alignment horizontal="center" vertical="center" wrapText="1"/>
    </xf>
    <xf numFmtId="164" fontId="3" fillId="0" borderId="1" xfId="1" applyFont="1" applyBorder="1" applyAlignment="1" applyProtection="1">
      <alignment horizontal="center" vertical="center"/>
    </xf>
    <xf numFmtId="9" fontId="4" fillId="0" borderId="1" xfId="2" applyFont="1" applyBorder="1" applyAlignment="1" applyProtection="1">
      <alignment horizontal="center" vertical="center"/>
    </xf>
    <xf numFmtId="164" fontId="3" fillId="3" borderId="1" xfId="1" applyFont="1" applyFill="1" applyBorder="1" applyAlignment="1" applyProtection="1">
      <alignment vertical="center"/>
    </xf>
    <xf numFmtId="164" fontId="3" fillId="0" borderId="1" xfId="1" applyFont="1" applyBorder="1" applyAlignment="1" applyProtection="1">
      <alignment vertical="center"/>
    </xf>
    <xf numFmtId="164" fontId="5" fillId="2" borderId="1" xfId="1" applyFont="1" applyFill="1" applyBorder="1" applyAlignment="1" applyProtection="1">
      <alignment vertical="center"/>
    </xf>
    <xf numFmtId="164" fontId="2" fillId="5" borderId="1" xfId="1" applyFont="1" applyFill="1" applyBorder="1" applyAlignment="1" applyProtection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1" applyFont="1" applyFill="1" applyBorder="1" applyAlignment="1" applyProtection="1">
      <alignment vertical="center"/>
    </xf>
    <xf numFmtId="10" fontId="0" fillId="0" borderId="0" xfId="2" applyNumberFormat="1" applyFont="1" applyAlignment="1">
      <alignment vertical="center"/>
    </xf>
    <xf numFmtId="10" fontId="4" fillId="0" borderId="1" xfId="2" applyNumberFormat="1" applyFont="1" applyBorder="1" applyAlignment="1" applyProtection="1">
      <alignment horizontal="center" vertical="center"/>
    </xf>
    <xf numFmtId="164" fontId="11" fillId="3" borderId="1" xfId="1" applyFont="1" applyFill="1" applyBorder="1" applyAlignment="1" applyProtection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164" fontId="5" fillId="0" borderId="3" xfId="1" applyFont="1" applyFill="1" applyBorder="1" applyAlignment="1" applyProtection="1">
      <alignment vertical="center"/>
    </xf>
    <xf numFmtId="3" fontId="0" fillId="0" borderId="0" xfId="0" applyNumberFormat="1" applyAlignment="1">
      <alignment vertical="center"/>
    </xf>
    <xf numFmtId="43" fontId="0" fillId="0" borderId="0" xfId="3" applyFont="1" applyAlignment="1">
      <alignment vertical="center"/>
    </xf>
    <xf numFmtId="43" fontId="0" fillId="0" borderId="0" xfId="2" applyNumberFormat="1" applyFont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164" fontId="3" fillId="4" borderId="1" xfId="1" applyFont="1" applyFill="1" applyBorder="1" applyAlignment="1" applyProtection="1">
      <alignment vertical="center"/>
    </xf>
    <xf numFmtId="164" fontId="0" fillId="0" borderId="0" xfId="1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0" fontId="2" fillId="5" borderId="1" xfId="0" applyNumberFormat="1" applyFont="1" applyFill="1" applyBorder="1" applyAlignment="1">
      <alignment horizontal="center" vertical="center"/>
    </xf>
    <xf numFmtId="10" fontId="4" fillId="4" borderId="1" xfId="2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3" fillId="4" borderId="1" xfId="1" applyFont="1" applyFill="1" applyBorder="1" applyAlignment="1" applyProtection="1">
      <alignment horizontal="center" vertical="center"/>
    </xf>
    <xf numFmtId="164" fontId="5" fillId="4" borderId="1" xfId="1" applyFont="1" applyFill="1" applyBorder="1" applyAlignment="1" applyProtection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64" fontId="6" fillId="0" borderId="1" xfId="1" applyFont="1" applyFill="1" applyBorder="1" applyAlignment="1" applyProtection="1">
      <alignment horizontal="center" vertical="center"/>
    </xf>
    <xf numFmtId="164" fontId="4" fillId="0" borderId="1" xfId="1" applyFont="1" applyFill="1" applyBorder="1" applyAlignment="1" applyProtection="1">
      <alignment horizontal="center" vertical="center"/>
    </xf>
    <xf numFmtId="164" fontId="4" fillId="0" borderId="1" xfId="1" applyFont="1" applyBorder="1" applyAlignment="1" applyProtection="1">
      <alignment horizontal="center" vertical="center"/>
    </xf>
    <xf numFmtId="164" fontId="4" fillId="0" borderId="1" xfId="1" applyFont="1" applyFill="1" applyBorder="1" applyAlignment="1" applyProtection="1">
      <alignment vertical="center"/>
    </xf>
    <xf numFmtId="164" fontId="4" fillId="0" borderId="1" xfId="1" applyFont="1" applyBorder="1" applyAlignment="1" applyProtection="1">
      <alignment vertical="center"/>
    </xf>
    <xf numFmtId="10" fontId="4" fillId="0" borderId="1" xfId="2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10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justify" vertical="justify" wrapText="1"/>
    </xf>
    <xf numFmtId="0" fontId="10" fillId="0" borderId="1" xfId="0" applyFont="1" applyBorder="1" applyAlignment="1">
      <alignment horizontal="justify" vertical="justify" wrapText="1"/>
    </xf>
    <xf numFmtId="0" fontId="5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48531</xdr:rowOff>
    </xdr:from>
    <xdr:to>
      <xdr:col>9</xdr:col>
      <xdr:colOff>36285</xdr:colOff>
      <xdr:row>5</xdr:row>
      <xdr:rowOff>149410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9BE5A3-BA76-47BE-AA7B-B7FD4CB9D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47" y="48531"/>
          <a:ext cx="11793924" cy="1008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48531</xdr:rowOff>
    </xdr:from>
    <xdr:to>
      <xdr:col>9</xdr:col>
      <xdr:colOff>27214</xdr:colOff>
      <xdr:row>5</xdr:row>
      <xdr:rowOff>149410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E91DF2-CEFF-4017-9126-592F016DE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47" y="48531"/>
          <a:ext cx="11784853" cy="1008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48531</xdr:rowOff>
    </xdr:from>
    <xdr:to>
      <xdr:col>9</xdr:col>
      <xdr:colOff>7471</xdr:colOff>
      <xdr:row>5</xdr:row>
      <xdr:rowOff>149410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5BFDA1-8E7F-409D-9719-E54AA78C0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72" y="45356"/>
          <a:ext cx="11703424" cy="10089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48531</xdr:rowOff>
    </xdr:from>
    <xdr:to>
      <xdr:col>9</xdr:col>
      <xdr:colOff>7471</xdr:colOff>
      <xdr:row>5</xdr:row>
      <xdr:rowOff>149410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8FDF82-24C3-43F0-8408-A32D841D6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72" y="45356"/>
          <a:ext cx="11703424" cy="1008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DEC3-D7A6-438B-82D1-C306F2A7A3C6}">
  <dimension ref="B8:M44"/>
  <sheetViews>
    <sheetView showGridLines="0" showRowColHeaders="0" tabSelected="1" zoomScale="85" zoomScaleNormal="85" workbookViewId="0">
      <selection activeCell="K14" sqref="K14"/>
    </sheetView>
  </sheetViews>
  <sheetFormatPr defaultColWidth="9.109375" defaultRowHeight="14.4" x14ac:dyDescent="0.3"/>
  <cols>
    <col min="1" max="1" width="1.6640625" style="1" customWidth="1"/>
    <col min="2" max="2" width="6" style="1" customWidth="1"/>
    <col min="3" max="3" width="49.44140625" style="1" customWidth="1"/>
    <col min="4" max="4" width="9.44140625" style="1" bestFit="1" customWidth="1"/>
    <col min="5" max="5" width="19.5546875" style="1" customWidth="1"/>
    <col min="6" max="6" width="20.5546875" style="41" customWidth="1"/>
    <col min="7" max="7" width="20.88671875" style="1" customWidth="1"/>
    <col min="8" max="8" width="22.109375" style="1" customWidth="1"/>
    <col min="9" max="9" width="19.88671875" style="1" customWidth="1"/>
    <col min="10" max="10" width="18" style="1" bestFit="1" customWidth="1"/>
    <col min="11" max="11" width="17.44140625" style="1" bestFit="1" customWidth="1"/>
    <col min="12" max="12" width="10.109375" style="1" bestFit="1" customWidth="1"/>
    <col min="13" max="13" width="15.88671875" style="1" bestFit="1" customWidth="1"/>
    <col min="14" max="16384" width="9.109375" style="1"/>
  </cols>
  <sheetData>
    <row r="8" spans="2:9" ht="14.4" customHeight="1" x14ac:dyDescent="0.3">
      <c r="B8" s="57" t="s">
        <v>77</v>
      </c>
      <c r="C8" s="57"/>
      <c r="D8" s="57"/>
      <c r="E8" s="57"/>
      <c r="F8" s="57"/>
      <c r="G8" s="57"/>
      <c r="H8" s="57"/>
      <c r="I8" s="57"/>
    </row>
    <row r="9" spans="2:9" x14ac:dyDescent="0.3">
      <c r="B9" s="57"/>
      <c r="C9" s="57"/>
      <c r="D9" s="57"/>
      <c r="E9" s="57"/>
      <c r="F9" s="57"/>
      <c r="G9" s="57"/>
      <c r="H9" s="57"/>
      <c r="I9" s="57"/>
    </row>
    <row r="10" spans="2:9" x14ac:dyDescent="0.3">
      <c r="B10" s="57"/>
      <c r="C10" s="57"/>
      <c r="D10" s="57"/>
      <c r="E10" s="57"/>
      <c r="F10" s="57"/>
      <c r="G10" s="57"/>
      <c r="H10" s="57"/>
      <c r="I10" s="57"/>
    </row>
    <row r="11" spans="2:9" x14ac:dyDescent="0.3">
      <c r="B11" s="57"/>
      <c r="C11" s="57"/>
      <c r="D11" s="57"/>
      <c r="E11" s="57"/>
      <c r="F11" s="57"/>
      <c r="G11" s="57"/>
      <c r="H11" s="57"/>
      <c r="I11" s="57"/>
    </row>
    <row r="12" spans="2:9" x14ac:dyDescent="0.3">
      <c r="B12" s="57"/>
      <c r="C12" s="57"/>
      <c r="D12" s="57"/>
      <c r="E12" s="57"/>
      <c r="F12" s="57"/>
      <c r="G12" s="57"/>
      <c r="H12" s="57"/>
      <c r="I12" s="57"/>
    </row>
    <row r="13" spans="2:9" ht="43.5" customHeight="1" x14ac:dyDescent="0.3">
      <c r="B13" s="57"/>
      <c r="C13" s="57"/>
      <c r="D13" s="57"/>
      <c r="E13" s="57"/>
      <c r="F13" s="57"/>
      <c r="G13" s="57"/>
      <c r="H13" s="57"/>
      <c r="I13" s="57"/>
    </row>
    <row r="15" spans="2:9" ht="29.25" customHeight="1" x14ac:dyDescent="0.3">
      <c r="B15" s="75" t="s">
        <v>74</v>
      </c>
      <c r="C15" s="75"/>
      <c r="D15" s="75"/>
      <c r="E15" s="75"/>
      <c r="F15" s="75"/>
      <c r="G15" s="75"/>
      <c r="H15" s="75"/>
      <c r="I15" s="75"/>
    </row>
    <row r="16" spans="2:9" ht="29.25" customHeight="1" x14ac:dyDescent="0.3">
      <c r="B16" s="2" t="s">
        <v>5</v>
      </c>
      <c r="C16" s="2"/>
      <c r="D16" s="2"/>
      <c r="E16" s="76" t="s">
        <v>10</v>
      </c>
      <c r="F16" s="77"/>
      <c r="G16" s="77"/>
      <c r="H16" s="78"/>
      <c r="I16" s="10" t="s">
        <v>1</v>
      </c>
    </row>
    <row r="17" spans="2:13" x14ac:dyDescent="0.3">
      <c r="B17" s="72" t="s">
        <v>0</v>
      </c>
      <c r="C17" s="72"/>
      <c r="D17" s="3" t="s">
        <v>6</v>
      </c>
      <c r="E17" s="3" t="s">
        <v>12</v>
      </c>
      <c r="F17" s="43" t="s">
        <v>7</v>
      </c>
      <c r="G17" s="3" t="s">
        <v>8</v>
      </c>
      <c r="H17" s="3" t="s">
        <v>9</v>
      </c>
      <c r="I17" s="3"/>
    </row>
    <row r="18" spans="2:13" ht="55.2" x14ac:dyDescent="0.3">
      <c r="B18" s="4" t="s">
        <v>2</v>
      </c>
      <c r="C18" s="5" t="s">
        <v>33</v>
      </c>
      <c r="D18" s="4">
        <v>147</v>
      </c>
      <c r="E18" s="27">
        <v>0</v>
      </c>
      <c r="F18" s="44">
        <f>E18*D18</f>
        <v>0</v>
      </c>
      <c r="G18" s="11">
        <f>F18*12</f>
        <v>0</v>
      </c>
      <c r="H18" s="11">
        <f>G18*5</f>
        <v>0</v>
      </c>
      <c r="I18" s="26" t="str">
        <f>IFERROR(H18/H18,"")</f>
        <v/>
      </c>
      <c r="J18" s="9"/>
      <c r="K18" s="9"/>
    </row>
    <row r="19" spans="2:13" x14ac:dyDescent="0.3">
      <c r="B19" s="69"/>
      <c r="C19" s="70"/>
      <c r="D19" s="70"/>
      <c r="E19" s="70"/>
      <c r="F19" s="70"/>
      <c r="G19" s="70"/>
      <c r="H19" s="70"/>
      <c r="I19" s="71"/>
    </row>
    <row r="20" spans="2:13" x14ac:dyDescent="0.3">
      <c r="B20" s="79" t="s">
        <v>21</v>
      </c>
      <c r="C20" s="80"/>
      <c r="D20" s="80"/>
      <c r="E20" s="80"/>
      <c r="F20" s="80"/>
      <c r="G20" s="80"/>
      <c r="H20" s="80"/>
      <c r="I20" s="81"/>
    </row>
    <row r="21" spans="2:13" x14ac:dyDescent="0.3">
      <c r="B21" s="72" t="s">
        <v>37</v>
      </c>
      <c r="C21" s="72"/>
      <c r="D21" s="72"/>
      <c r="E21" s="72"/>
      <c r="F21" s="72"/>
      <c r="G21" s="72"/>
      <c r="H21" s="72"/>
      <c r="I21" s="72"/>
      <c r="J21" s="30"/>
      <c r="K21" s="30"/>
    </row>
    <row r="22" spans="2:13" ht="27" customHeight="1" x14ac:dyDescent="0.3">
      <c r="B22" s="37" t="s">
        <v>38</v>
      </c>
      <c r="C22" s="67" t="s">
        <v>19</v>
      </c>
      <c r="D22" s="68"/>
      <c r="E22" s="13">
        <v>0</v>
      </c>
      <c r="F22" s="35">
        <f>E22*$D$18</f>
        <v>0</v>
      </c>
      <c r="G22" s="14">
        <f>F22*12</f>
        <v>0</v>
      </c>
      <c r="H22" s="14">
        <f>G22*5</f>
        <v>0</v>
      </c>
      <c r="I22" s="26" t="str">
        <f>IFERROR(H22/$H$18,"")</f>
        <v/>
      </c>
      <c r="J22" s="31"/>
      <c r="K22" s="9"/>
    </row>
    <row r="23" spans="2:13" x14ac:dyDescent="0.3">
      <c r="B23" s="37" t="s">
        <v>39</v>
      </c>
      <c r="C23" s="17" t="s">
        <v>22</v>
      </c>
      <c r="D23" s="18"/>
      <c r="E23" s="13">
        <v>0</v>
      </c>
      <c r="F23" s="35">
        <f t="shared" ref="F23:F27" si="0">E23*$D$18</f>
        <v>0</v>
      </c>
      <c r="G23" s="14">
        <f>F23*12</f>
        <v>0</v>
      </c>
      <c r="H23" s="14">
        <f t="shared" ref="H23:H27" si="1">G23*5</f>
        <v>0</v>
      </c>
      <c r="I23" s="26" t="str">
        <f t="shared" ref="I23:I27" si="2">IFERROR(H23/$H$18,"")</f>
        <v/>
      </c>
      <c r="J23" s="31"/>
      <c r="K23" s="9"/>
    </row>
    <row r="24" spans="2:13" x14ac:dyDescent="0.3">
      <c r="B24" s="37" t="s">
        <v>40</v>
      </c>
      <c r="C24" s="17" t="s">
        <v>23</v>
      </c>
      <c r="D24" s="18"/>
      <c r="E24" s="13">
        <v>0</v>
      </c>
      <c r="F24" s="35">
        <f t="shared" si="0"/>
        <v>0</v>
      </c>
      <c r="G24" s="14">
        <f t="shared" ref="G24:G27" si="3">F24*12</f>
        <v>0</v>
      </c>
      <c r="H24" s="14">
        <f t="shared" si="1"/>
        <v>0</v>
      </c>
      <c r="I24" s="26" t="str">
        <f t="shared" si="2"/>
        <v/>
      </c>
      <c r="J24" s="31"/>
      <c r="K24" s="9"/>
    </row>
    <row r="25" spans="2:13" x14ac:dyDescent="0.3">
      <c r="B25" s="37" t="s">
        <v>41</v>
      </c>
      <c r="C25" s="33" t="s">
        <v>11</v>
      </c>
      <c r="D25" s="34"/>
      <c r="E25" s="13">
        <v>0</v>
      </c>
      <c r="F25" s="35">
        <f t="shared" si="0"/>
        <v>0</v>
      </c>
      <c r="G25" s="35">
        <f t="shared" si="3"/>
        <v>0</v>
      </c>
      <c r="H25" s="35">
        <f t="shared" si="1"/>
        <v>0</v>
      </c>
      <c r="I25" s="40" t="str">
        <f t="shared" si="2"/>
        <v/>
      </c>
      <c r="J25" s="31"/>
      <c r="K25" s="9"/>
    </row>
    <row r="26" spans="2:13" x14ac:dyDescent="0.3">
      <c r="B26" s="37" t="s">
        <v>42</v>
      </c>
      <c r="C26" s="33" t="s">
        <v>13</v>
      </c>
      <c r="D26" s="34"/>
      <c r="E26" s="13">
        <v>0</v>
      </c>
      <c r="F26" s="35">
        <f t="shared" si="0"/>
        <v>0</v>
      </c>
      <c r="G26" s="35">
        <f t="shared" si="3"/>
        <v>0</v>
      </c>
      <c r="H26" s="35">
        <f t="shared" si="1"/>
        <v>0</v>
      </c>
      <c r="I26" s="40" t="str">
        <f t="shared" si="2"/>
        <v/>
      </c>
      <c r="J26" s="31"/>
      <c r="K26" s="9"/>
    </row>
    <row r="27" spans="2:13" x14ac:dyDescent="0.3">
      <c r="B27" s="37" t="s">
        <v>43</v>
      </c>
      <c r="C27" s="33" t="s">
        <v>30</v>
      </c>
      <c r="D27" s="34"/>
      <c r="E27" s="13">
        <v>0</v>
      </c>
      <c r="F27" s="35">
        <f t="shared" si="0"/>
        <v>0</v>
      </c>
      <c r="G27" s="35">
        <f t="shared" si="3"/>
        <v>0</v>
      </c>
      <c r="H27" s="35">
        <f t="shared" si="1"/>
        <v>0</v>
      </c>
      <c r="I27" s="40" t="str">
        <f t="shared" si="2"/>
        <v/>
      </c>
      <c r="J27" s="31"/>
      <c r="K27" s="9"/>
      <c r="L27" s="9"/>
    </row>
    <row r="28" spans="2:13" x14ac:dyDescent="0.3">
      <c r="B28" s="60" t="s">
        <v>53</v>
      </c>
      <c r="C28" s="61"/>
      <c r="D28" s="21"/>
      <c r="E28" s="15"/>
      <c r="F28" s="15">
        <f>SUM(F22:F27)</f>
        <v>0</v>
      </c>
      <c r="G28" s="15">
        <f>SUM(G22:G27)</f>
        <v>0</v>
      </c>
      <c r="H28" s="15">
        <f>SUM(H22:H27)</f>
        <v>0</v>
      </c>
      <c r="I28" s="28">
        <f>SUM(I22:I27)</f>
        <v>0</v>
      </c>
      <c r="J28" s="25"/>
      <c r="K28" s="25"/>
    </row>
    <row r="29" spans="2:13" x14ac:dyDescent="0.3">
      <c r="B29" s="69"/>
      <c r="C29" s="70"/>
      <c r="D29" s="70"/>
      <c r="E29" s="70"/>
      <c r="F29" s="70"/>
      <c r="G29" s="70"/>
      <c r="H29" s="70"/>
      <c r="I29" s="71"/>
      <c r="J29" s="25"/>
      <c r="K29" s="25"/>
      <c r="L29" s="9"/>
      <c r="M29" s="9"/>
    </row>
    <row r="30" spans="2:13" x14ac:dyDescent="0.3">
      <c r="B30" s="72" t="s">
        <v>44</v>
      </c>
      <c r="C30" s="72"/>
      <c r="D30" s="72"/>
      <c r="E30" s="72"/>
      <c r="F30" s="72"/>
      <c r="G30" s="72"/>
      <c r="H30" s="72"/>
      <c r="I30" s="72"/>
      <c r="L30" s="36"/>
    </row>
    <row r="31" spans="2:13" ht="45" customHeight="1" x14ac:dyDescent="0.3">
      <c r="B31" s="4" t="s">
        <v>45</v>
      </c>
      <c r="C31" s="73" t="s">
        <v>31</v>
      </c>
      <c r="D31" s="74"/>
      <c r="E31" s="13">
        <v>0</v>
      </c>
      <c r="F31" s="35">
        <f t="shared" ref="F31:F37" si="4">E31*$D$18</f>
        <v>0</v>
      </c>
      <c r="G31" s="14">
        <f t="shared" ref="G31:G37" si="5">F31*12</f>
        <v>0</v>
      </c>
      <c r="H31" s="14">
        <f t="shared" ref="H31:H37" si="6">G31*5</f>
        <v>0</v>
      </c>
      <c r="I31" s="26" t="str">
        <f>IFERROR(H31/$H$18,"")</f>
        <v/>
      </c>
      <c r="J31" s="32"/>
      <c r="K31" s="9"/>
      <c r="M31" s="36"/>
    </row>
    <row r="32" spans="2:13" ht="27.6" x14ac:dyDescent="0.3">
      <c r="B32" s="4" t="s">
        <v>46</v>
      </c>
      <c r="C32" s="19" t="s">
        <v>20</v>
      </c>
      <c r="D32" s="20"/>
      <c r="E32" s="13">
        <v>0</v>
      </c>
      <c r="F32" s="35">
        <f t="shared" si="4"/>
        <v>0</v>
      </c>
      <c r="G32" s="14">
        <f t="shared" si="5"/>
        <v>0</v>
      </c>
      <c r="H32" s="14">
        <f t="shared" si="6"/>
        <v>0</v>
      </c>
      <c r="I32" s="26" t="str">
        <f t="shared" ref="I32:I37" si="7">IFERROR(H32/$H$18,"")</f>
        <v/>
      </c>
      <c r="J32" s="32"/>
      <c r="K32" s="9"/>
    </row>
    <row r="33" spans="2:11" x14ac:dyDescent="0.3">
      <c r="B33" s="4" t="s">
        <v>47</v>
      </c>
      <c r="C33" s="19" t="s">
        <v>15</v>
      </c>
      <c r="D33" s="20"/>
      <c r="E33" s="13">
        <v>0</v>
      </c>
      <c r="F33" s="35">
        <f t="shared" si="4"/>
        <v>0</v>
      </c>
      <c r="G33" s="14">
        <f t="shared" si="5"/>
        <v>0</v>
      </c>
      <c r="H33" s="14">
        <f t="shared" si="6"/>
        <v>0</v>
      </c>
      <c r="I33" s="26" t="str">
        <f t="shared" si="7"/>
        <v/>
      </c>
      <c r="J33" s="32"/>
      <c r="K33" s="9"/>
    </row>
    <row r="34" spans="2:11" x14ac:dyDescent="0.3">
      <c r="B34" s="4" t="s">
        <v>48</v>
      </c>
      <c r="C34" s="19" t="s">
        <v>16</v>
      </c>
      <c r="D34" s="20"/>
      <c r="E34" s="13">
        <v>0</v>
      </c>
      <c r="F34" s="35">
        <f t="shared" si="4"/>
        <v>0</v>
      </c>
      <c r="G34" s="14">
        <f t="shared" si="5"/>
        <v>0</v>
      </c>
      <c r="H34" s="14">
        <f t="shared" si="6"/>
        <v>0</v>
      </c>
      <c r="I34" s="26" t="str">
        <f t="shared" si="7"/>
        <v/>
      </c>
      <c r="J34" s="32"/>
      <c r="K34" s="9"/>
    </row>
    <row r="35" spans="2:11" x14ac:dyDescent="0.3">
      <c r="B35" s="4" t="s">
        <v>49</v>
      </c>
      <c r="C35" s="19" t="s">
        <v>14</v>
      </c>
      <c r="D35" s="20"/>
      <c r="E35" s="13">
        <v>0</v>
      </c>
      <c r="F35" s="35">
        <f t="shared" si="4"/>
        <v>0</v>
      </c>
      <c r="G35" s="14">
        <f t="shared" si="5"/>
        <v>0</v>
      </c>
      <c r="H35" s="14">
        <f t="shared" si="6"/>
        <v>0</v>
      </c>
      <c r="I35" s="26" t="str">
        <f t="shared" si="7"/>
        <v/>
      </c>
      <c r="J35" s="32"/>
      <c r="K35" s="9"/>
    </row>
    <row r="36" spans="2:11" x14ac:dyDescent="0.3">
      <c r="B36" s="4" t="s">
        <v>50</v>
      </c>
      <c r="C36" s="19" t="s">
        <v>17</v>
      </c>
      <c r="D36" s="20"/>
      <c r="E36" s="13">
        <v>0</v>
      </c>
      <c r="F36" s="35">
        <f t="shared" si="4"/>
        <v>0</v>
      </c>
      <c r="G36" s="14">
        <f t="shared" si="5"/>
        <v>0</v>
      </c>
      <c r="H36" s="14">
        <f t="shared" si="6"/>
        <v>0</v>
      </c>
      <c r="I36" s="26" t="str">
        <f t="shared" si="7"/>
        <v/>
      </c>
      <c r="J36" s="32"/>
      <c r="K36" s="9"/>
    </row>
    <row r="37" spans="2:11" x14ac:dyDescent="0.3">
      <c r="B37" s="4" t="s">
        <v>51</v>
      </c>
      <c r="C37" s="19" t="s">
        <v>18</v>
      </c>
      <c r="D37" s="20"/>
      <c r="E37" s="13">
        <v>0</v>
      </c>
      <c r="F37" s="35">
        <f t="shared" si="4"/>
        <v>0</v>
      </c>
      <c r="G37" s="14">
        <f t="shared" si="5"/>
        <v>0</v>
      </c>
      <c r="H37" s="14">
        <f t="shared" si="6"/>
        <v>0</v>
      </c>
      <c r="I37" s="26" t="str">
        <f t="shared" si="7"/>
        <v/>
      </c>
      <c r="J37" s="32"/>
      <c r="K37" s="9"/>
    </row>
    <row r="38" spans="2:11" x14ac:dyDescent="0.3">
      <c r="B38" s="60" t="s">
        <v>52</v>
      </c>
      <c r="C38" s="61"/>
      <c r="D38" s="21"/>
      <c r="E38" s="15"/>
      <c r="F38" s="45">
        <f>SUM(F31:F37)</f>
        <v>0</v>
      </c>
      <c r="G38" s="15">
        <f>SUM(G31:G37)</f>
        <v>0</v>
      </c>
      <c r="H38" s="15">
        <f>SUM(H31:H37)</f>
        <v>0</v>
      </c>
      <c r="I38" s="28">
        <f>SUM(I31:I37)</f>
        <v>0</v>
      </c>
    </row>
    <row r="39" spans="2:11" x14ac:dyDescent="0.3">
      <c r="B39" s="54"/>
      <c r="C39" s="55"/>
      <c r="D39" s="55"/>
      <c r="E39" s="29"/>
      <c r="F39" s="29"/>
      <c r="G39" s="29"/>
      <c r="H39" s="29"/>
      <c r="I39" s="56"/>
    </row>
    <row r="40" spans="2:11" x14ac:dyDescent="0.3">
      <c r="B40" s="62" t="s">
        <v>75</v>
      </c>
      <c r="C40" s="63"/>
      <c r="D40" s="22"/>
      <c r="E40" s="16"/>
      <c r="F40" s="16">
        <f>F28+F38</f>
        <v>0</v>
      </c>
      <c r="G40" s="16">
        <f>G28+G38</f>
        <v>0</v>
      </c>
      <c r="H40" s="16">
        <f>H28+H38</f>
        <v>0</v>
      </c>
      <c r="I40" s="39">
        <f>I28+I38</f>
        <v>0</v>
      </c>
      <c r="J40" s="9"/>
      <c r="K40" s="9"/>
    </row>
    <row r="41" spans="2:11" ht="83.1" customHeight="1" x14ac:dyDescent="0.3">
      <c r="B41" s="64" t="s">
        <v>79</v>
      </c>
      <c r="C41" s="65"/>
      <c r="D41" s="65"/>
      <c r="E41" s="65"/>
      <c r="F41" s="65"/>
      <c r="G41" s="65"/>
      <c r="H41" s="65"/>
      <c r="I41" s="66"/>
    </row>
    <row r="42" spans="2:11" ht="12.9" customHeight="1" x14ac:dyDescent="0.3">
      <c r="B42" s="6"/>
      <c r="C42" s="6"/>
      <c r="D42" s="6"/>
      <c r="E42" s="6"/>
      <c r="F42" s="42"/>
      <c r="G42" s="6"/>
      <c r="H42" s="6"/>
      <c r="I42" s="6"/>
    </row>
    <row r="44" spans="2:11" ht="64.5" customHeight="1" x14ac:dyDescent="0.3">
      <c r="B44" s="58" t="s">
        <v>35</v>
      </c>
      <c r="C44" s="59"/>
      <c r="D44" s="59"/>
      <c r="E44" s="59"/>
      <c r="F44" s="59"/>
      <c r="G44" s="59"/>
      <c r="H44" s="59"/>
      <c r="I44" s="59"/>
    </row>
  </sheetData>
  <sheetProtection selectLockedCells="1"/>
  <mergeCells count="16">
    <mergeCell ref="B8:I13"/>
    <mergeCell ref="B44:I44"/>
    <mergeCell ref="B38:C38"/>
    <mergeCell ref="B40:C40"/>
    <mergeCell ref="B41:I41"/>
    <mergeCell ref="C22:D22"/>
    <mergeCell ref="B28:C28"/>
    <mergeCell ref="B29:I29"/>
    <mergeCell ref="B30:I30"/>
    <mergeCell ref="C31:D31"/>
    <mergeCell ref="B21:I21"/>
    <mergeCell ref="B15:I15"/>
    <mergeCell ref="E16:H16"/>
    <mergeCell ref="B17:C17"/>
    <mergeCell ref="B19:I19"/>
    <mergeCell ref="B20:I20"/>
  </mergeCells>
  <phoneticPr fontId="7" type="noConversion"/>
  <pageMargins left="0.25" right="0.25" top="0.75" bottom="0.75" header="0.3" footer="0.3"/>
  <pageSetup scale="65" orientation="portrait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2721-1B49-4913-9342-15C047BF44B3}">
  <dimension ref="B8:M44"/>
  <sheetViews>
    <sheetView showGridLines="0" showRowColHeaders="0" topLeftCell="A3" zoomScale="85" zoomScaleNormal="85" workbookViewId="0">
      <selection activeCell="J17" sqref="J17"/>
    </sheetView>
  </sheetViews>
  <sheetFormatPr defaultColWidth="9.109375" defaultRowHeight="14.4" x14ac:dyDescent="0.3"/>
  <cols>
    <col min="1" max="1" width="1.6640625" style="1" customWidth="1"/>
    <col min="2" max="2" width="5.88671875" style="1" customWidth="1"/>
    <col min="3" max="3" width="49.44140625" style="1" customWidth="1"/>
    <col min="4" max="4" width="9.44140625" style="1" bestFit="1" customWidth="1"/>
    <col min="5" max="5" width="19.5546875" style="1" customWidth="1"/>
    <col min="6" max="6" width="20.5546875" style="41" customWidth="1"/>
    <col min="7" max="7" width="20.88671875" style="1" customWidth="1"/>
    <col min="8" max="8" width="22.109375" style="1" customWidth="1"/>
    <col min="9" max="9" width="19.88671875" style="1" customWidth="1"/>
    <col min="10" max="10" width="18" style="1" bestFit="1" customWidth="1"/>
    <col min="11" max="11" width="17.44140625" style="1" bestFit="1" customWidth="1"/>
    <col min="12" max="12" width="10.109375" style="1" bestFit="1" customWidth="1"/>
    <col min="13" max="13" width="15.88671875" style="1" bestFit="1" customWidth="1"/>
    <col min="14" max="16384" width="9.109375" style="1"/>
  </cols>
  <sheetData>
    <row r="8" spans="2:9" x14ac:dyDescent="0.3">
      <c r="B8" s="57" t="s">
        <v>77</v>
      </c>
      <c r="C8" s="82"/>
      <c r="D8" s="82"/>
      <c r="E8" s="82"/>
      <c r="F8" s="82"/>
      <c r="G8" s="82"/>
      <c r="H8" s="82"/>
      <c r="I8" s="82"/>
    </row>
    <row r="9" spans="2:9" x14ac:dyDescent="0.3">
      <c r="B9" s="82"/>
      <c r="C9" s="82"/>
      <c r="D9" s="82"/>
      <c r="E9" s="82"/>
      <c r="F9" s="82"/>
      <c r="G9" s="82"/>
      <c r="H9" s="82"/>
      <c r="I9" s="82"/>
    </row>
    <row r="10" spans="2:9" x14ac:dyDescent="0.3">
      <c r="B10" s="82"/>
      <c r="C10" s="82"/>
      <c r="D10" s="82"/>
      <c r="E10" s="82"/>
      <c r="F10" s="82"/>
      <c r="G10" s="82"/>
      <c r="H10" s="82"/>
      <c r="I10" s="82"/>
    </row>
    <row r="11" spans="2:9" x14ac:dyDescent="0.3">
      <c r="B11" s="82"/>
      <c r="C11" s="82"/>
      <c r="D11" s="82"/>
      <c r="E11" s="82"/>
      <c r="F11" s="82"/>
      <c r="G11" s="82"/>
      <c r="H11" s="82"/>
      <c r="I11" s="82"/>
    </row>
    <row r="12" spans="2:9" x14ac:dyDescent="0.3">
      <c r="B12" s="82"/>
      <c r="C12" s="82"/>
      <c r="D12" s="82"/>
      <c r="E12" s="82"/>
      <c r="F12" s="82"/>
      <c r="G12" s="82"/>
      <c r="H12" s="82"/>
      <c r="I12" s="82"/>
    </row>
    <row r="13" spans="2:9" x14ac:dyDescent="0.3">
      <c r="B13" s="82"/>
      <c r="C13" s="82"/>
      <c r="D13" s="82"/>
      <c r="E13" s="82"/>
      <c r="F13" s="82"/>
      <c r="G13" s="82"/>
      <c r="H13" s="82"/>
      <c r="I13" s="82"/>
    </row>
    <row r="14" spans="2:9" ht="24.9" customHeight="1" x14ac:dyDescent="0.3">
      <c r="B14" s="82"/>
      <c r="C14" s="82"/>
      <c r="D14" s="82"/>
      <c r="E14" s="82"/>
      <c r="F14" s="82"/>
      <c r="G14" s="82"/>
      <c r="H14" s="82"/>
      <c r="I14" s="82"/>
    </row>
    <row r="16" spans="2:9" ht="29.25" customHeight="1" x14ac:dyDescent="0.3">
      <c r="B16" s="75" t="s">
        <v>36</v>
      </c>
      <c r="C16" s="75"/>
      <c r="D16" s="75"/>
      <c r="E16" s="75"/>
      <c r="F16" s="75"/>
      <c r="G16" s="75"/>
      <c r="H16" s="75"/>
      <c r="I16" s="75"/>
    </row>
    <row r="17" spans="2:13" ht="29.25" customHeight="1" x14ac:dyDescent="0.3">
      <c r="B17" s="2" t="s">
        <v>5</v>
      </c>
      <c r="C17" s="2"/>
      <c r="D17" s="2"/>
      <c r="E17" s="76" t="s">
        <v>10</v>
      </c>
      <c r="F17" s="77"/>
      <c r="G17" s="77"/>
      <c r="H17" s="78"/>
      <c r="I17" s="10" t="s">
        <v>1</v>
      </c>
    </row>
    <row r="18" spans="2:13" x14ac:dyDescent="0.3">
      <c r="B18" s="72" t="s">
        <v>0</v>
      </c>
      <c r="C18" s="72"/>
      <c r="D18" s="3" t="s">
        <v>6</v>
      </c>
      <c r="E18" s="3" t="s">
        <v>12</v>
      </c>
      <c r="F18" s="43" t="s">
        <v>7</v>
      </c>
      <c r="G18" s="3" t="s">
        <v>8</v>
      </c>
      <c r="H18" s="3" t="s">
        <v>9</v>
      </c>
      <c r="I18" s="3"/>
    </row>
    <row r="19" spans="2:13" ht="55.2" x14ac:dyDescent="0.3">
      <c r="B19" s="4" t="s">
        <v>3</v>
      </c>
      <c r="C19" s="38" t="s">
        <v>34</v>
      </c>
      <c r="D19" s="4">
        <v>3</v>
      </c>
      <c r="E19" s="27">
        <v>0</v>
      </c>
      <c r="F19" s="44">
        <f>E19*D19</f>
        <v>0</v>
      </c>
      <c r="G19" s="11">
        <f>F19*12</f>
        <v>0</v>
      </c>
      <c r="H19" s="11">
        <f>G19*5</f>
        <v>0</v>
      </c>
      <c r="I19" s="26" t="str">
        <f>IFERROR(H19/H19,"")</f>
        <v/>
      </c>
      <c r="J19" s="9"/>
      <c r="K19" s="9"/>
    </row>
    <row r="20" spans="2:13" x14ac:dyDescent="0.3">
      <c r="B20" s="69"/>
      <c r="C20" s="70"/>
      <c r="D20" s="70"/>
      <c r="E20" s="70"/>
      <c r="F20" s="70"/>
      <c r="G20" s="70"/>
      <c r="H20" s="70"/>
      <c r="I20" s="71"/>
    </row>
    <row r="21" spans="2:13" x14ac:dyDescent="0.3">
      <c r="B21" s="79" t="s">
        <v>21</v>
      </c>
      <c r="C21" s="80"/>
      <c r="D21" s="80"/>
      <c r="E21" s="80"/>
      <c r="F21" s="80"/>
      <c r="G21" s="80"/>
      <c r="H21" s="80"/>
      <c r="I21" s="81"/>
    </row>
    <row r="22" spans="2:13" x14ac:dyDescent="0.3">
      <c r="B22" s="72" t="s">
        <v>54</v>
      </c>
      <c r="C22" s="72"/>
      <c r="D22" s="72"/>
      <c r="E22" s="72"/>
      <c r="F22" s="72"/>
      <c r="G22" s="72"/>
      <c r="H22" s="72"/>
      <c r="I22" s="72"/>
      <c r="J22" s="30"/>
      <c r="K22" s="30"/>
    </row>
    <row r="23" spans="2:13" ht="27" customHeight="1" x14ac:dyDescent="0.3">
      <c r="B23" s="37" t="s">
        <v>55</v>
      </c>
      <c r="C23" s="67" t="s">
        <v>19</v>
      </c>
      <c r="D23" s="68"/>
      <c r="E23" s="13">
        <v>0</v>
      </c>
      <c r="F23" s="35">
        <f>E23*$D$19</f>
        <v>0</v>
      </c>
      <c r="G23" s="14">
        <f>F23*12</f>
        <v>0</v>
      </c>
      <c r="H23" s="14">
        <f>G23*5</f>
        <v>0</v>
      </c>
      <c r="I23" s="26" t="str">
        <f>IFERROR(H23/$H$19,"")</f>
        <v/>
      </c>
      <c r="J23" s="31"/>
      <c r="K23" s="9"/>
    </row>
    <row r="24" spans="2:13" x14ac:dyDescent="0.3">
      <c r="B24" s="37" t="s">
        <v>56</v>
      </c>
      <c r="C24" s="17" t="s">
        <v>22</v>
      </c>
      <c r="D24" s="18"/>
      <c r="E24" s="13">
        <v>0</v>
      </c>
      <c r="F24" s="35">
        <f t="shared" ref="F24:F28" si="0">E24*$D$19</f>
        <v>0</v>
      </c>
      <c r="G24" s="14">
        <f>F24*12</f>
        <v>0</v>
      </c>
      <c r="H24" s="14">
        <f t="shared" ref="H24:H28" si="1">G24*5</f>
        <v>0</v>
      </c>
      <c r="I24" s="26" t="str">
        <f t="shared" ref="I24:I28" si="2">IFERROR(H24/$H$19,"")</f>
        <v/>
      </c>
      <c r="J24" s="31"/>
      <c r="K24" s="9"/>
    </row>
    <row r="25" spans="2:13" x14ac:dyDescent="0.3">
      <c r="B25" s="37" t="s">
        <v>57</v>
      </c>
      <c r="C25" s="17" t="s">
        <v>23</v>
      </c>
      <c r="D25" s="18"/>
      <c r="E25" s="13">
        <v>0</v>
      </c>
      <c r="F25" s="35">
        <f t="shared" si="0"/>
        <v>0</v>
      </c>
      <c r="G25" s="14">
        <f t="shared" ref="G25:G28" si="3">F25*12</f>
        <v>0</v>
      </c>
      <c r="H25" s="14">
        <f t="shared" si="1"/>
        <v>0</v>
      </c>
      <c r="I25" s="26" t="str">
        <f t="shared" si="2"/>
        <v/>
      </c>
      <c r="J25" s="31"/>
      <c r="K25" s="9"/>
    </row>
    <row r="26" spans="2:13" x14ac:dyDescent="0.3">
      <c r="B26" s="37" t="s">
        <v>58</v>
      </c>
      <c r="C26" s="33" t="s">
        <v>11</v>
      </c>
      <c r="D26" s="34"/>
      <c r="E26" s="13">
        <v>0</v>
      </c>
      <c r="F26" s="35">
        <f t="shared" si="0"/>
        <v>0</v>
      </c>
      <c r="G26" s="35">
        <f t="shared" si="3"/>
        <v>0</v>
      </c>
      <c r="H26" s="35">
        <f t="shared" si="1"/>
        <v>0</v>
      </c>
      <c r="I26" s="40" t="str">
        <f t="shared" si="2"/>
        <v/>
      </c>
      <c r="J26" s="31"/>
      <c r="K26" s="9"/>
    </row>
    <row r="27" spans="2:13" x14ac:dyDescent="0.3">
      <c r="B27" s="37" t="s">
        <v>59</v>
      </c>
      <c r="C27" s="17" t="s">
        <v>13</v>
      </c>
      <c r="D27" s="18"/>
      <c r="E27" s="13">
        <v>0</v>
      </c>
      <c r="F27" s="24">
        <f t="shared" si="0"/>
        <v>0</v>
      </c>
      <c r="G27" s="24">
        <f t="shared" si="3"/>
        <v>0</v>
      </c>
      <c r="H27" s="24">
        <f t="shared" si="1"/>
        <v>0</v>
      </c>
      <c r="I27" s="53" t="str">
        <f t="shared" si="2"/>
        <v/>
      </c>
      <c r="J27" s="31"/>
      <c r="K27" s="9"/>
    </row>
    <row r="28" spans="2:13" x14ac:dyDescent="0.3">
      <c r="B28" s="37" t="s">
        <v>60</v>
      </c>
      <c r="C28" s="17" t="s">
        <v>30</v>
      </c>
      <c r="D28" s="18"/>
      <c r="E28" s="13">
        <v>0</v>
      </c>
      <c r="F28" s="24">
        <f t="shared" si="0"/>
        <v>0</v>
      </c>
      <c r="G28" s="24">
        <f t="shared" si="3"/>
        <v>0</v>
      </c>
      <c r="H28" s="24">
        <f t="shared" si="1"/>
        <v>0</v>
      </c>
      <c r="I28" s="53" t="str">
        <f t="shared" si="2"/>
        <v/>
      </c>
      <c r="J28" s="31"/>
      <c r="K28" s="9"/>
      <c r="L28" s="9"/>
    </row>
    <row r="29" spans="2:13" x14ac:dyDescent="0.3">
      <c r="B29" s="60" t="s">
        <v>69</v>
      </c>
      <c r="C29" s="61"/>
      <c r="D29" s="21"/>
      <c r="E29" s="15"/>
      <c r="F29" s="15">
        <f>SUM(F23:F28)</f>
        <v>0</v>
      </c>
      <c r="G29" s="15">
        <f>SUM(G23:G28)</f>
        <v>0</v>
      </c>
      <c r="H29" s="15">
        <f>SUM(H23:H28)</f>
        <v>0</v>
      </c>
      <c r="I29" s="28">
        <f>SUM(I23:I28)</f>
        <v>0</v>
      </c>
      <c r="J29" s="25"/>
      <c r="K29" s="25"/>
    </row>
    <row r="30" spans="2:13" x14ac:dyDescent="0.3">
      <c r="B30" s="69"/>
      <c r="C30" s="70"/>
      <c r="D30" s="70"/>
      <c r="E30" s="70"/>
      <c r="F30" s="70"/>
      <c r="G30" s="70"/>
      <c r="H30" s="70"/>
      <c r="I30" s="71"/>
      <c r="J30" s="25"/>
      <c r="K30" s="25"/>
      <c r="L30" s="9"/>
      <c r="M30" s="9"/>
    </row>
    <row r="31" spans="2:13" x14ac:dyDescent="0.3">
      <c r="B31" s="72" t="s">
        <v>61</v>
      </c>
      <c r="C31" s="72"/>
      <c r="D31" s="72"/>
      <c r="E31" s="72"/>
      <c r="F31" s="72"/>
      <c r="G31" s="72"/>
      <c r="H31" s="72"/>
      <c r="I31" s="72"/>
      <c r="L31" s="36"/>
    </row>
    <row r="32" spans="2:13" ht="45" customHeight="1" x14ac:dyDescent="0.3">
      <c r="B32" s="4" t="s">
        <v>62</v>
      </c>
      <c r="C32" s="83" t="s">
        <v>32</v>
      </c>
      <c r="D32" s="84"/>
      <c r="E32" s="13">
        <v>0</v>
      </c>
      <c r="F32" s="35">
        <f t="shared" ref="F32:F38" si="4">E32*$D$19</f>
        <v>0</v>
      </c>
      <c r="G32" s="14">
        <f t="shared" ref="G32:G38" si="5">F32*12</f>
        <v>0</v>
      </c>
      <c r="H32" s="14">
        <f t="shared" ref="H32:H38" si="6">G32*5</f>
        <v>0</v>
      </c>
      <c r="I32" s="26" t="str">
        <f t="shared" ref="I32:I38" si="7">IFERROR(H32/$H$19,"")</f>
        <v/>
      </c>
      <c r="J32" s="32"/>
      <c r="K32" s="9"/>
      <c r="M32" s="36"/>
    </row>
    <row r="33" spans="2:11" ht="27.6" x14ac:dyDescent="0.3">
      <c r="B33" s="4" t="s">
        <v>63</v>
      </c>
      <c r="C33" s="19" t="s">
        <v>20</v>
      </c>
      <c r="D33" s="20"/>
      <c r="E33" s="13">
        <v>0</v>
      </c>
      <c r="F33" s="35">
        <f t="shared" si="4"/>
        <v>0</v>
      </c>
      <c r="G33" s="14">
        <f t="shared" si="5"/>
        <v>0</v>
      </c>
      <c r="H33" s="14">
        <f t="shared" si="6"/>
        <v>0</v>
      </c>
      <c r="I33" s="26" t="str">
        <f t="shared" si="7"/>
        <v/>
      </c>
      <c r="J33" s="32"/>
      <c r="K33" s="9"/>
    </row>
    <row r="34" spans="2:11" x14ac:dyDescent="0.3">
      <c r="B34" s="4" t="s">
        <v>64</v>
      </c>
      <c r="C34" s="19" t="s">
        <v>15</v>
      </c>
      <c r="D34" s="20"/>
      <c r="E34" s="13">
        <v>0</v>
      </c>
      <c r="F34" s="35">
        <f t="shared" si="4"/>
        <v>0</v>
      </c>
      <c r="G34" s="14">
        <f t="shared" si="5"/>
        <v>0</v>
      </c>
      <c r="H34" s="14">
        <f t="shared" si="6"/>
        <v>0</v>
      </c>
      <c r="I34" s="26" t="str">
        <f t="shared" si="7"/>
        <v/>
      </c>
      <c r="J34" s="32"/>
      <c r="K34" s="9"/>
    </row>
    <row r="35" spans="2:11" x14ac:dyDescent="0.3">
      <c r="B35" s="4" t="s">
        <v>65</v>
      </c>
      <c r="C35" s="19" t="s">
        <v>16</v>
      </c>
      <c r="D35" s="20"/>
      <c r="E35" s="13">
        <v>0</v>
      </c>
      <c r="F35" s="35">
        <f t="shared" si="4"/>
        <v>0</v>
      </c>
      <c r="G35" s="14">
        <f t="shared" si="5"/>
        <v>0</v>
      </c>
      <c r="H35" s="14">
        <f t="shared" si="6"/>
        <v>0</v>
      </c>
      <c r="I35" s="26" t="str">
        <f t="shared" si="7"/>
        <v/>
      </c>
      <c r="J35" s="32"/>
      <c r="K35" s="9"/>
    </row>
    <row r="36" spans="2:11" x14ac:dyDescent="0.3">
      <c r="B36" s="4" t="s">
        <v>66</v>
      </c>
      <c r="C36" s="19" t="s">
        <v>14</v>
      </c>
      <c r="D36" s="20"/>
      <c r="E36" s="13">
        <v>0</v>
      </c>
      <c r="F36" s="35">
        <f t="shared" si="4"/>
        <v>0</v>
      </c>
      <c r="G36" s="14">
        <f t="shared" si="5"/>
        <v>0</v>
      </c>
      <c r="H36" s="14">
        <f t="shared" si="6"/>
        <v>0</v>
      </c>
      <c r="I36" s="26" t="str">
        <f t="shared" si="7"/>
        <v/>
      </c>
      <c r="J36" s="32"/>
      <c r="K36" s="9"/>
    </row>
    <row r="37" spans="2:11" x14ac:dyDescent="0.3">
      <c r="B37" s="4" t="s">
        <v>67</v>
      </c>
      <c r="C37" s="19" t="s">
        <v>17</v>
      </c>
      <c r="D37" s="20"/>
      <c r="E37" s="13">
        <v>0</v>
      </c>
      <c r="F37" s="35">
        <f t="shared" si="4"/>
        <v>0</v>
      </c>
      <c r="G37" s="14">
        <f t="shared" si="5"/>
        <v>0</v>
      </c>
      <c r="H37" s="14">
        <f t="shared" si="6"/>
        <v>0</v>
      </c>
      <c r="I37" s="26" t="str">
        <f t="shared" si="7"/>
        <v/>
      </c>
      <c r="J37" s="32"/>
      <c r="K37" s="9"/>
    </row>
    <row r="38" spans="2:11" x14ac:dyDescent="0.3">
      <c r="B38" s="4" t="s">
        <v>68</v>
      </c>
      <c r="C38" s="19" t="s">
        <v>18</v>
      </c>
      <c r="D38" s="20"/>
      <c r="E38" s="13">
        <v>0</v>
      </c>
      <c r="F38" s="35">
        <f t="shared" si="4"/>
        <v>0</v>
      </c>
      <c r="G38" s="14">
        <f t="shared" si="5"/>
        <v>0</v>
      </c>
      <c r="H38" s="14">
        <f t="shared" si="6"/>
        <v>0</v>
      </c>
      <c r="I38" s="26" t="str">
        <f t="shared" si="7"/>
        <v/>
      </c>
      <c r="J38" s="32"/>
      <c r="K38" s="9"/>
    </row>
    <row r="39" spans="2:11" x14ac:dyDescent="0.3">
      <c r="B39" s="60" t="s">
        <v>70</v>
      </c>
      <c r="C39" s="61"/>
      <c r="D39" s="21"/>
      <c r="E39" s="15"/>
      <c r="F39" s="15">
        <f>SUM(F32:F38)</f>
        <v>0</v>
      </c>
      <c r="G39" s="15">
        <f>SUM(G32:G38)</f>
        <v>0</v>
      </c>
      <c r="H39" s="15">
        <f>SUM(H32:H38)</f>
        <v>0</v>
      </c>
      <c r="I39" s="28">
        <f>SUM(I32:I38)</f>
        <v>0</v>
      </c>
    </row>
    <row r="40" spans="2:11" x14ac:dyDescent="0.3">
      <c r="B40" s="54"/>
      <c r="C40" s="55"/>
      <c r="D40" s="55"/>
      <c r="E40" s="29"/>
      <c r="F40" s="29"/>
      <c r="G40" s="29"/>
      <c r="H40" s="29"/>
      <c r="I40" s="56"/>
    </row>
    <row r="41" spans="2:11" x14ac:dyDescent="0.3">
      <c r="B41" s="62" t="s">
        <v>76</v>
      </c>
      <c r="C41" s="63"/>
      <c r="D41" s="22"/>
      <c r="E41" s="16"/>
      <c r="F41" s="16">
        <f>F29+F39</f>
        <v>0</v>
      </c>
      <c r="G41" s="16">
        <f>G29+G39</f>
        <v>0</v>
      </c>
      <c r="H41" s="16">
        <f>H29+H39</f>
        <v>0</v>
      </c>
      <c r="I41" s="39">
        <f>I29+I39</f>
        <v>0</v>
      </c>
      <c r="J41" s="9"/>
      <c r="K41" s="9"/>
    </row>
    <row r="42" spans="2:11" ht="80.400000000000006" customHeight="1" x14ac:dyDescent="0.3">
      <c r="B42" s="64" t="s">
        <v>78</v>
      </c>
      <c r="C42" s="65"/>
      <c r="D42" s="65"/>
      <c r="E42" s="65"/>
      <c r="F42" s="65"/>
      <c r="G42" s="65"/>
      <c r="H42" s="65"/>
      <c r="I42" s="66"/>
    </row>
    <row r="43" spans="2:11" ht="24.6" customHeight="1" x14ac:dyDescent="0.3">
      <c r="B43" s="6"/>
      <c r="C43" s="6"/>
      <c r="D43" s="6"/>
      <c r="E43" s="6"/>
      <c r="F43" s="42"/>
      <c r="G43" s="6"/>
      <c r="H43" s="6"/>
      <c r="I43" s="6"/>
    </row>
    <row r="44" spans="2:11" ht="64.5" customHeight="1" x14ac:dyDescent="0.3">
      <c r="B44" s="58" t="s">
        <v>35</v>
      </c>
      <c r="C44" s="59"/>
      <c r="D44" s="59"/>
      <c r="E44" s="59"/>
      <c r="F44" s="59"/>
      <c r="G44" s="59"/>
      <c r="H44" s="59"/>
      <c r="I44" s="59"/>
    </row>
  </sheetData>
  <sheetProtection selectLockedCells="1"/>
  <mergeCells count="16">
    <mergeCell ref="B8:I14"/>
    <mergeCell ref="B44:I44"/>
    <mergeCell ref="B41:C41"/>
    <mergeCell ref="B42:I42"/>
    <mergeCell ref="C23:D23"/>
    <mergeCell ref="B29:C29"/>
    <mergeCell ref="B30:I30"/>
    <mergeCell ref="B31:I31"/>
    <mergeCell ref="C32:D32"/>
    <mergeCell ref="B39:C39"/>
    <mergeCell ref="B22:I22"/>
    <mergeCell ref="B16:I16"/>
    <mergeCell ref="E17:H17"/>
    <mergeCell ref="B18:C18"/>
    <mergeCell ref="B20:I20"/>
    <mergeCell ref="B21:I21"/>
  </mergeCells>
  <phoneticPr fontId="7" type="noConversion"/>
  <pageMargins left="0.25" right="0.25" top="0.75" bottom="0.75" header="0.3" footer="0.3"/>
  <pageSetup scale="65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528C-E02D-425A-8810-C616AE45103D}">
  <dimension ref="B7:I16"/>
  <sheetViews>
    <sheetView showGridLines="0" showRowColHeaders="0" zoomScale="85" zoomScaleNormal="85" workbookViewId="0">
      <selection activeCell="D11" sqref="D11"/>
    </sheetView>
  </sheetViews>
  <sheetFormatPr defaultColWidth="9.109375" defaultRowHeight="14.4" x14ac:dyDescent="0.3"/>
  <cols>
    <col min="1" max="1" width="1.44140625" style="1" customWidth="1"/>
    <col min="2" max="2" width="5.109375" style="1" customWidth="1"/>
    <col min="3" max="3" width="49.44140625" style="1" customWidth="1"/>
    <col min="4" max="4" width="9.44140625" style="1" bestFit="1" customWidth="1"/>
    <col min="5" max="5" width="19.5546875" style="1" customWidth="1"/>
    <col min="6" max="6" width="20.5546875" style="1" customWidth="1"/>
    <col min="7" max="7" width="20.88671875" style="1" customWidth="1"/>
    <col min="8" max="8" width="22.109375" style="1" customWidth="1"/>
    <col min="9" max="9" width="19.88671875" style="1" customWidth="1"/>
    <col min="10" max="10" width="18" style="1" bestFit="1" customWidth="1"/>
    <col min="11" max="11" width="17.44140625" style="1" bestFit="1" customWidth="1"/>
    <col min="12" max="12" width="10.109375" style="1" bestFit="1" customWidth="1"/>
    <col min="13" max="13" width="15.88671875" style="1" bestFit="1" customWidth="1"/>
    <col min="14" max="16384" width="9.109375" style="1"/>
  </cols>
  <sheetData>
    <row r="7" spans="2:9" ht="24.6" customHeight="1" x14ac:dyDescent="0.3">
      <c r="B7" s="6"/>
      <c r="C7" s="6"/>
      <c r="D7" s="6"/>
      <c r="E7" s="6"/>
      <c r="F7" s="6"/>
      <c r="G7" s="6"/>
      <c r="H7" s="6"/>
      <c r="I7" s="6"/>
    </row>
    <row r="8" spans="2:9" ht="30" customHeight="1" x14ac:dyDescent="0.3">
      <c r="B8" s="72" t="s">
        <v>71</v>
      </c>
      <c r="C8" s="72"/>
      <c r="D8" s="72"/>
      <c r="E8" s="72"/>
      <c r="F8" s="72"/>
      <c r="G8" s="72"/>
      <c r="H8" s="72"/>
      <c r="I8" s="72"/>
    </row>
    <row r="9" spans="2:9" ht="30" customHeight="1" x14ac:dyDescent="0.3">
      <c r="B9" s="85" t="s">
        <v>5</v>
      </c>
      <c r="C9" s="85" t="s">
        <v>27</v>
      </c>
      <c r="D9" s="85" t="s">
        <v>6</v>
      </c>
      <c r="E9" s="85" t="s">
        <v>25</v>
      </c>
      <c r="F9" s="87" t="s">
        <v>24</v>
      </c>
      <c r="G9" s="88"/>
      <c r="H9" s="89"/>
      <c r="I9" s="3"/>
    </row>
    <row r="10" spans="2:9" ht="30" customHeight="1" x14ac:dyDescent="0.3">
      <c r="B10" s="86"/>
      <c r="C10" s="86"/>
      <c r="D10" s="86"/>
      <c r="E10" s="86"/>
      <c r="F10" s="23" t="s">
        <v>7</v>
      </c>
      <c r="G10" s="3" t="s">
        <v>8</v>
      </c>
      <c r="H10" s="3" t="s">
        <v>9</v>
      </c>
      <c r="I10" s="3" t="s">
        <v>1</v>
      </c>
    </row>
    <row r="11" spans="2:9" ht="81.900000000000006" customHeight="1" x14ac:dyDescent="0.3">
      <c r="B11" s="4" t="s">
        <v>4</v>
      </c>
      <c r="C11" s="19" t="s">
        <v>29</v>
      </c>
      <c r="D11" s="4">
        <v>176</v>
      </c>
      <c r="E11" s="13">
        <v>0</v>
      </c>
      <c r="F11" s="24">
        <f>$D$11*$E$11</f>
        <v>0</v>
      </c>
      <c r="G11" s="14">
        <f t="shared" ref="G11" si="0">F11*12</f>
        <v>0</v>
      </c>
      <c r="H11" s="14">
        <f t="shared" ref="H11" si="1">G11*5</f>
        <v>0</v>
      </c>
      <c r="I11" s="12" t="str">
        <f>IFERROR(H11/H11,"")</f>
        <v/>
      </c>
    </row>
    <row r="12" spans="2:9" ht="20.100000000000001" customHeight="1" x14ac:dyDescent="0.3">
      <c r="B12" s="62" t="s">
        <v>26</v>
      </c>
      <c r="C12" s="63"/>
      <c r="D12" s="22"/>
      <c r="E12" s="7"/>
      <c r="F12" s="16">
        <f>F11</f>
        <v>0</v>
      </c>
      <c r="G12" s="16">
        <f>G11</f>
        <v>0</v>
      </c>
      <c r="H12" s="16">
        <f>H11</f>
        <v>0</v>
      </c>
      <c r="I12" s="8"/>
    </row>
    <row r="13" spans="2:9" ht="57.6" customHeight="1" x14ac:dyDescent="0.3">
      <c r="B13" s="64" t="s">
        <v>28</v>
      </c>
      <c r="C13" s="65"/>
      <c r="D13" s="65"/>
      <c r="E13" s="65"/>
      <c r="F13" s="65"/>
      <c r="G13" s="65"/>
      <c r="H13" s="65"/>
      <c r="I13" s="66"/>
    </row>
    <row r="16" spans="2:9" ht="64.5" customHeight="1" x14ac:dyDescent="0.3">
      <c r="B16" s="58" t="s">
        <v>35</v>
      </c>
      <c r="C16" s="59"/>
      <c r="D16" s="59"/>
      <c r="E16" s="59"/>
      <c r="F16" s="59"/>
      <c r="G16" s="59"/>
      <c r="H16" s="59"/>
      <c r="I16" s="59"/>
    </row>
  </sheetData>
  <sheetProtection selectLockedCells="1"/>
  <mergeCells count="9">
    <mergeCell ref="B12:C12"/>
    <mergeCell ref="B13:I13"/>
    <mergeCell ref="B16:I16"/>
    <mergeCell ref="B8:I8"/>
    <mergeCell ref="B9:B10"/>
    <mergeCell ref="C9:C10"/>
    <mergeCell ref="D9:D10"/>
    <mergeCell ref="E9:E10"/>
    <mergeCell ref="F9:H9"/>
  </mergeCells>
  <pageMargins left="0.25" right="0.25" top="0.75" bottom="0.75" header="0.3" footer="0.3"/>
  <pageSetup scale="65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45456-68AB-4625-97A5-163BBBC550C7}">
  <dimension ref="B7:K15"/>
  <sheetViews>
    <sheetView showGridLines="0" showRowColHeaders="0" zoomScale="85" zoomScaleNormal="85" workbookViewId="0">
      <selection activeCell="B7" sqref="B7:I15"/>
    </sheetView>
  </sheetViews>
  <sheetFormatPr defaultColWidth="9.109375" defaultRowHeight="14.4" x14ac:dyDescent="0.3"/>
  <cols>
    <col min="1" max="1" width="1.44140625" style="1" customWidth="1"/>
    <col min="2" max="2" width="5.109375" style="1" customWidth="1"/>
    <col min="3" max="3" width="49.44140625" style="1" customWidth="1"/>
    <col min="4" max="4" width="9.44140625" style="1" bestFit="1" customWidth="1"/>
    <col min="5" max="5" width="19.5546875" style="1" customWidth="1"/>
    <col min="6" max="6" width="20.5546875" style="1" customWidth="1"/>
    <col min="7" max="7" width="20.88671875" style="1" customWidth="1"/>
    <col min="8" max="8" width="22.109375" style="1" customWidth="1"/>
    <col min="9" max="9" width="19.88671875" style="1" customWidth="1"/>
    <col min="10" max="10" width="18" style="1" bestFit="1" customWidth="1"/>
    <col min="11" max="11" width="17.44140625" style="1" bestFit="1" customWidth="1"/>
    <col min="12" max="12" width="10.109375" style="1" bestFit="1" customWidth="1"/>
    <col min="13" max="13" width="15.88671875" style="1" bestFit="1" customWidth="1"/>
    <col min="14" max="16384" width="9.109375" style="1"/>
  </cols>
  <sheetData>
    <row r="7" spans="2:11" ht="29.25" customHeight="1" x14ac:dyDescent="0.3">
      <c r="B7" s="75" t="s">
        <v>73</v>
      </c>
      <c r="C7" s="75"/>
      <c r="D7" s="75"/>
      <c r="E7" s="75"/>
      <c r="F7" s="75"/>
      <c r="G7" s="75"/>
      <c r="H7" s="75"/>
      <c r="I7" s="75"/>
    </row>
    <row r="8" spans="2:11" ht="29.25" customHeight="1" x14ac:dyDescent="0.3">
      <c r="B8" s="2" t="s">
        <v>5</v>
      </c>
      <c r="C8" s="2"/>
      <c r="D8" s="2"/>
      <c r="E8" s="76" t="s">
        <v>10</v>
      </c>
      <c r="F8" s="77"/>
      <c r="G8" s="77"/>
      <c r="H8" s="78"/>
      <c r="I8" s="10" t="s">
        <v>1</v>
      </c>
    </row>
    <row r="9" spans="2:11" x14ac:dyDescent="0.3">
      <c r="B9" s="72" t="s">
        <v>0</v>
      </c>
      <c r="C9" s="72"/>
      <c r="D9" s="3" t="s">
        <v>6</v>
      </c>
      <c r="E9" s="3" t="s">
        <v>12</v>
      </c>
      <c r="F9" s="23" t="s">
        <v>7</v>
      </c>
      <c r="G9" s="3" t="s">
        <v>8</v>
      </c>
      <c r="H9" s="3" t="s">
        <v>9</v>
      </c>
      <c r="I9" s="3"/>
    </row>
    <row r="10" spans="2:11" ht="55.2" x14ac:dyDescent="0.3">
      <c r="B10" s="4" t="s">
        <v>2</v>
      </c>
      <c r="C10" s="46" t="s">
        <v>33</v>
      </c>
      <c r="D10" s="4">
        <v>147</v>
      </c>
      <c r="E10" s="48">
        <f>'Custos PA 1'!E18</f>
        <v>0</v>
      </c>
      <c r="F10" s="49">
        <f>'Custos PA 1'!F18</f>
        <v>0</v>
      </c>
      <c r="G10" s="50">
        <f>'Custos PA 1'!G18</f>
        <v>0</v>
      </c>
      <c r="H10" s="50">
        <f>'Custos PA 1'!H18</f>
        <v>0</v>
      </c>
      <c r="I10" s="26" t="str">
        <f>IFERROR(H10/$H$13,"")</f>
        <v/>
      </c>
      <c r="J10" s="9"/>
      <c r="K10" s="9"/>
    </row>
    <row r="11" spans="2:11" ht="58.5" customHeight="1" x14ac:dyDescent="0.3">
      <c r="B11" s="4" t="s">
        <v>3</v>
      </c>
      <c r="C11" s="46" t="s">
        <v>34</v>
      </c>
      <c r="D11" s="4">
        <v>3</v>
      </c>
      <c r="E11" s="48">
        <f>'Custos PA 2'!E19</f>
        <v>0</v>
      </c>
      <c r="F11" s="49">
        <f>'Custos PA 2'!F19</f>
        <v>0</v>
      </c>
      <c r="G11" s="50">
        <f>'Custos PA 2'!G19</f>
        <v>0</v>
      </c>
      <c r="H11" s="50">
        <f>'Custos PA 2'!H19</f>
        <v>0</v>
      </c>
      <c r="I11" s="26" t="str">
        <f>IFERROR(H11/$H$13,"")</f>
        <v/>
      </c>
      <c r="J11" s="9"/>
    </row>
    <row r="12" spans="2:11" ht="81.900000000000006" customHeight="1" x14ac:dyDescent="0.3">
      <c r="B12" s="4" t="s">
        <v>4</v>
      </c>
      <c r="C12" s="47" t="s">
        <v>29</v>
      </c>
      <c r="D12" s="4">
        <v>176</v>
      </c>
      <c r="E12" s="51">
        <f>'Serviços Sob Demanda'!E11</f>
        <v>0</v>
      </c>
      <c r="F12" s="51">
        <f>'Serviços Sob Demanda'!F11</f>
        <v>0</v>
      </c>
      <c r="G12" s="52">
        <f>'Serviços Sob Demanda'!G11</f>
        <v>0</v>
      </c>
      <c r="H12" s="52">
        <f>'Serviços Sob Demanda'!H11</f>
        <v>0</v>
      </c>
      <c r="I12" s="26" t="str">
        <f>IFERROR(H12/$H$13,"")</f>
        <v/>
      </c>
    </row>
    <row r="13" spans="2:11" ht="26.1" customHeight="1" x14ac:dyDescent="0.3">
      <c r="B13" s="62" t="s">
        <v>72</v>
      </c>
      <c r="C13" s="63"/>
      <c r="D13" s="22"/>
      <c r="E13" s="7"/>
      <c r="F13" s="16">
        <f>SUM(F10:F12)</f>
        <v>0</v>
      </c>
      <c r="G13" s="16">
        <f>SUM(G10:G12)</f>
        <v>0</v>
      </c>
      <c r="H13" s="16">
        <f>SUM(H10:H12)</f>
        <v>0</v>
      </c>
      <c r="I13" s="8">
        <f>SUM(I10:I12)</f>
        <v>0</v>
      </c>
    </row>
    <row r="15" spans="2:11" ht="64.5" customHeight="1" x14ac:dyDescent="0.3">
      <c r="B15" s="58" t="s">
        <v>35</v>
      </c>
      <c r="C15" s="59"/>
      <c r="D15" s="59"/>
      <c r="E15" s="59"/>
      <c r="F15" s="59"/>
      <c r="G15" s="59"/>
      <c r="H15" s="59"/>
      <c r="I15" s="59"/>
    </row>
  </sheetData>
  <sheetProtection selectLockedCells="1"/>
  <mergeCells count="5">
    <mergeCell ref="B13:C13"/>
    <mergeCell ref="B15:I15"/>
    <mergeCell ref="B7:I7"/>
    <mergeCell ref="E8:H8"/>
    <mergeCell ref="B9:C9"/>
  </mergeCells>
  <pageMargins left="0.25" right="0.25" top="0.75" bottom="0.75" header="0.3" footer="0.3"/>
  <pageSetup scale="65" orientation="portrait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Custos PA 1</vt:lpstr>
      <vt:lpstr>Custos PA 2</vt:lpstr>
      <vt:lpstr>Serviços Sob Demanda</vt:lpstr>
      <vt:lpstr>Valor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Eriberto de Souza Leite Neto</dc:creator>
  <cp:lastModifiedBy>Jussara Lopes de Jesus Dourado</cp:lastModifiedBy>
  <cp:lastPrinted>2024-07-22T18:28:43Z</cp:lastPrinted>
  <dcterms:created xsi:type="dcterms:W3CDTF">2024-07-09T14:10:12Z</dcterms:created>
  <dcterms:modified xsi:type="dcterms:W3CDTF">2024-09-23T17:57:21Z</dcterms:modified>
</cp:coreProperties>
</file>